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教学型特聘教授" sheetId="3" r:id="rId1"/>
    <sheet name="Sheet2" sheetId="4" r:id="rId2"/>
  </sheets>
  <definedNames>
    <definedName name="_xlnm._FilterDatabase" localSheetId="0" hidden="1">教学型特聘教授!$A$4:$S$4</definedName>
    <definedName name="_xlnm.Print_Area" localSheetId="0">教学型特聘教授!$A$1:$S$4</definedName>
    <definedName name="_xlnm.Print_Titles" localSheetId="0">教学型特聘教授!$2:$4</definedName>
  </definedNames>
  <calcPr calcId="144525"/>
</workbook>
</file>

<file path=xl/sharedStrings.xml><?xml version="1.0" encoding="utf-8"?>
<sst xmlns="http://schemas.openxmlformats.org/spreadsheetml/2006/main" count="58" uniqueCount="48">
  <si>
    <t>中国药科大学教学型特聘教授申报人员情况汇总表</t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</si>
  <si>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</si>
  <si>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部门</t>
    </r>
  </si>
  <si>
    <r>
      <rPr>
        <b/>
        <sz val="10"/>
        <rFont val="宋体"/>
        <charset val="134"/>
      </rPr>
      <t>姓名</t>
    </r>
  </si>
  <si>
    <r>
      <rPr>
        <b/>
        <sz val="10"/>
        <rFont val="宋体"/>
        <charset val="134"/>
      </rPr>
      <t>出生年月</t>
    </r>
  </si>
  <si>
    <r>
      <rPr>
        <b/>
        <sz val="10"/>
        <rFont val="宋体"/>
        <charset val="134"/>
      </rPr>
      <t>学历</t>
    </r>
    <r>
      <rPr>
        <b/>
        <sz val="10"/>
        <rFont val="Times New Roman"/>
        <charset val="134"/>
      </rPr>
      <t>/</t>
    </r>
    <r>
      <rPr>
        <b/>
        <sz val="10"/>
        <rFont val="宋体"/>
        <charset val="134"/>
      </rPr>
      <t>学位</t>
    </r>
  </si>
  <si>
    <r>
      <rPr>
        <b/>
        <sz val="10"/>
        <rFont val="宋体"/>
        <charset val="134"/>
      </rPr>
      <t>现职务</t>
    </r>
  </si>
  <si>
    <r>
      <rPr>
        <b/>
        <sz val="10"/>
        <rFont val="宋体"/>
        <charset val="134"/>
      </rPr>
      <t>任现职时间</t>
    </r>
  </si>
  <si>
    <r>
      <rPr>
        <b/>
        <sz val="10"/>
        <rFont val="宋体"/>
        <charset val="134"/>
      </rPr>
      <t>教</t>
    </r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学</t>
    </r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工</t>
    </r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作</t>
    </r>
    <r>
      <rPr>
        <b/>
        <sz val="10"/>
        <rFont val="Times New Roman"/>
        <charset val="134"/>
      </rPr>
      <t xml:space="preserve">                  </t>
    </r>
  </si>
  <si>
    <r>
      <rPr>
        <b/>
        <sz val="10"/>
        <rFont val="宋体"/>
        <charset val="134"/>
      </rPr>
      <t>教改成果</t>
    </r>
    <r>
      <rPr>
        <b/>
        <sz val="10"/>
        <rFont val="Times New Roman"/>
        <charset val="134"/>
      </rPr>
      <t xml:space="preserve">                       </t>
    </r>
  </si>
  <si>
    <t>联系方式</t>
  </si>
  <si>
    <t>电子邮箱</t>
  </si>
  <si>
    <t>授课名称</t>
  </si>
  <si>
    <t>任现职以来教学工作量(总量/年均)</t>
  </si>
  <si>
    <t>任现职以来本、专科生教学工作量(总量/年均)</t>
  </si>
  <si>
    <t>教学类奖</t>
  </si>
  <si>
    <t>教改课题立项</t>
  </si>
  <si>
    <t>教材、论文</t>
  </si>
  <si>
    <r>
      <rPr>
        <b/>
        <sz val="10"/>
        <rFont val="宋体"/>
        <charset val="134"/>
      </rPr>
      <t>第一门</t>
    </r>
  </si>
  <si>
    <r>
      <rPr>
        <b/>
        <sz val="10"/>
        <rFont val="宋体"/>
        <charset val="134"/>
      </rPr>
      <t>第二门</t>
    </r>
  </si>
  <si>
    <r>
      <rPr>
        <b/>
        <sz val="10"/>
        <rFont val="宋体"/>
        <charset val="134"/>
      </rPr>
      <t>理论</t>
    </r>
  </si>
  <si>
    <r>
      <rPr>
        <b/>
        <sz val="10"/>
        <rFont val="宋体"/>
        <charset val="134"/>
      </rPr>
      <t>实验</t>
    </r>
  </si>
  <si>
    <r>
      <rPr>
        <b/>
        <sz val="10"/>
        <rFont val="宋体"/>
        <charset val="134"/>
      </rPr>
      <t>国家级</t>
    </r>
  </si>
  <si>
    <r>
      <rPr>
        <b/>
        <sz val="10"/>
        <rFont val="宋体"/>
        <charset val="134"/>
      </rPr>
      <t>省部级</t>
    </r>
  </si>
  <si>
    <t>其他</t>
  </si>
  <si>
    <t>主持</t>
  </si>
  <si>
    <t>主编/副主编规划教材</t>
  </si>
  <si>
    <t>教学
论文</t>
  </si>
  <si>
    <t>例子</t>
  </si>
  <si>
    <t>姓名</t>
  </si>
  <si>
    <r>
      <t>19XX</t>
    </r>
    <r>
      <rPr>
        <sz val="10"/>
        <rFont val="宋体"/>
        <charset val="0"/>
      </rPr>
      <t>年</t>
    </r>
    <r>
      <rPr>
        <sz val="10"/>
        <rFont val="Times New Roman"/>
        <charset val="0"/>
      </rPr>
      <t>XX</t>
    </r>
    <r>
      <rPr>
        <sz val="10"/>
        <rFont val="宋体"/>
        <charset val="0"/>
      </rPr>
      <t>月</t>
    </r>
  </si>
  <si>
    <t>研究生/硕士</t>
  </si>
  <si>
    <t>副教授</t>
  </si>
  <si>
    <r>
      <t>XXXX</t>
    </r>
    <r>
      <rPr>
        <sz val="10"/>
        <rFont val="宋体"/>
        <charset val="0"/>
      </rPr>
      <t>年</t>
    </r>
    <r>
      <rPr>
        <sz val="10"/>
        <rFont val="Times New Roman"/>
        <charset val="0"/>
      </rPr>
      <t>XX</t>
    </r>
    <r>
      <rPr>
        <sz val="10"/>
        <rFont val="宋体"/>
        <charset val="0"/>
      </rPr>
      <t>月</t>
    </r>
  </si>
  <si>
    <t>357.26/1786.3</t>
  </si>
  <si>
    <t>/</t>
  </si>
  <si>
    <t>234.86/1174.3</t>
  </si>
  <si>
    <t>1.XXXX年 ， 奖项名称，排序（1/1）</t>
  </si>
  <si>
    <r>
      <t>1.XXXX</t>
    </r>
    <r>
      <rPr>
        <sz val="9"/>
        <color rgb="FF0000FF"/>
        <rFont val="宋体"/>
        <charset val="0"/>
      </rPr>
      <t>年</t>
    </r>
    <r>
      <rPr>
        <sz val="9"/>
        <color rgb="FF0000FF"/>
        <rFont val="Times New Roman"/>
        <charset val="0"/>
      </rPr>
      <t xml:space="preserve"> </t>
    </r>
    <r>
      <rPr>
        <sz val="9"/>
        <color rgb="FF0000FF"/>
        <rFont val="宋体"/>
        <charset val="0"/>
      </rPr>
      <t>，</t>
    </r>
    <r>
      <rPr>
        <sz val="9"/>
        <color rgb="FF0000FF"/>
        <rFont val="Times New Roman"/>
        <charset val="0"/>
      </rPr>
      <t xml:space="preserve"> </t>
    </r>
    <r>
      <rPr>
        <sz val="9"/>
        <color rgb="FF0000FF"/>
        <rFont val="宋体"/>
        <charset val="0"/>
      </rPr>
      <t>奖项名称，排序（</t>
    </r>
    <r>
      <rPr>
        <sz val="9"/>
        <color rgb="FF0000FF"/>
        <rFont val="Times New Roman"/>
        <charset val="0"/>
      </rPr>
      <t>1/1</t>
    </r>
    <r>
      <rPr>
        <sz val="9"/>
        <color rgb="FF0000FF"/>
        <rFont val="宋体"/>
        <charset val="0"/>
      </rPr>
      <t>）</t>
    </r>
  </si>
  <si>
    <t>1.XXXX年,项目名称，几项</t>
  </si>
  <si>
    <t>1. XXXX年，书名，出版社名称，主编/副主编</t>
  </si>
  <si>
    <t>1.文章名，期刊名，年份，作者排序信息（独立一作，共一排几，独立通讯，共通排倒几），期刊类型（CSSCI、CSCD、北核）</t>
  </si>
  <si>
    <t>史志祥</t>
  </si>
  <si>
    <t>曹荣月</t>
  </si>
  <si>
    <t>吴冰</t>
  </si>
  <si>
    <t>海滨</t>
  </si>
  <si>
    <t>周晓辉</t>
  </si>
  <si>
    <t>俞竹丽</t>
  </si>
</sst>
</file>

<file path=xl/styles.xml><?xml version="1.0" encoding="utf-8"?>
<styleSheet xmlns="http://schemas.openxmlformats.org/spreadsheetml/2006/main">
  <numFmts count="7">
    <numFmt numFmtId="176" formatCode="yyyy&quot;年&quot;m&quot;月&quot;;@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_ \¥* #,##0_ ;_ \¥* \-#,##0_ ;_ \¥* &quot;-&quot;_ ;_ @_ "/>
    <numFmt numFmtId="43" formatCode="_ * #,##0.00_ ;_ * \-#,##0.00_ ;_ * &quot;-&quot;??_ ;_ @_ "/>
    <numFmt numFmtId="178" formatCode="0_ "/>
    <numFmt numFmtId="179" formatCode="0_);[Red]\(0\)"/>
  </numFmts>
  <fonts count="36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0"/>
      <name val="Times New Roman"/>
      <charset val="134"/>
    </font>
    <font>
      <sz val="10"/>
      <name val="Times New Roman"/>
      <charset val="0"/>
    </font>
    <font>
      <sz val="10"/>
      <name val="宋体"/>
      <charset val="0"/>
    </font>
    <font>
      <sz val="10"/>
      <color rgb="FF0000FF"/>
      <name val="Times New Roman"/>
      <charset val="0"/>
    </font>
    <font>
      <sz val="10"/>
      <color rgb="FF0000FF"/>
      <name val="宋体"/>
      <charset val="134"/>
    </font>
    <font>
      <sz val="9"/>
      <color rgb="FF0000FF"/>
      <name val="Times New Roman"/>
      <charset val="0"/>
    </font>
    <font>
      <sz val="9"/>
      <color rgb="FF0000FF"/>
      <name val="宋体"/>
      <charset val="134"/>
    </font>
    <font>
      <u/>
      <sz val="10"/>
      <color indexed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color rgb="FF0000FF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7" fontId="0" fillId="0" borderId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8" borderId="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20" borderId="12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32" fillId="3" borderId="9" applyNumberFormat="0" applyAlignment="0" applyProtection="0">
      <alignment vertical="center"/>
    </xf>
    <xf numFmtId="0" fontId="28" fillId="19" borderId="11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Alignment="1">
      <alignment horizontal="left" vertical="top" wrapText="1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49" fontId="0" fillId="0" borderId="0" xfId="0" applyNumberForma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textRotation="255" wrapText="1"/>
    </xf>
    <xf numFmtId="178" fontId="3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textRotation="255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57" fontId="8" fillId="0" borderId="1" xfId="0" applyNumberFormat="1" applyFont="1" applyFill="1" applyBorder="1" applyAlignment="1" applyProtection="1">
      <alignment horizontal="center" vertical="center" textRotation="255" wrapText="1"/>
    </xf>
    <xf numFmtId="0" fontId="2" fillId="0" borderId="1" xfId="0" applyNumberFormat="1" applyFont="1" applyFill="1" applyBorder="1" applyAlignment="1" applyProtection="1">
      <alignment horizontal="center" vertical="center" textRotation="255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177" fontId="7" fillId="0" borderId="1" xfId="1" applyNumberFormat="1" applyFont="1" applyFill="1" applyBorder="1" applyAlignment="1">
      <alignment horizontal="center" vertical="center" wrapText="1"/>
    </xf>
    <xf numFmtId="177" fontId="1" fillId="0" borderId="1" xfId="1" applyNumberFormat="1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vertical="center" wrapText="1"/>
    </xf>
    <xf numFmtId="0" fontId="14" fillId="0" borderId="1" xfId="0" applyNumberFormat="1" applyFont="1" applyFill="1" applyBorder="1" applyAlignment="1" applyProtection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"/>
  <sheetViews>
    <sheetView tabSelected="1" workbookViewId="0">
      <selection activeCell="O17" sqref="O17"/>
    </sheetView>
  </sheetViews>
  <sheetFormatPr defaultColWidth="9" defaultRowHeight="14.25" outlineLevelRow="4"/>
  <cols>
    <col min="1" max="1" width="3" style="8" customWidth="1"/>
    <col min="2" max="2" width="2.625" style="9" customWidth="1"/>
    <col min="3" max="3" width="3.125" style="8" customWidth="1"/>
    <col min="4" max="4" width="3.5" style="10" customWidth="1"/>
    <col min="5" max="6" width="2.75" style="11" customWidth="1"/>
    <col min="7" max="7" width="4.125" style="12" customWidth="1"/>
    <col min="8" max="8" width="3.875" style="11" customWidth="1"/>
    <col min="9" max="9" width="4.125" style="11" customWidth="1"/>
    <col min="10" max="10" width="4.875" style="13" customWidth="1"/>
    <col min="11" max="11" width="5.375" style="13" customWidth="1"/>
    <col min="12" max="12" width="4.5" style="13" customWidth="1"/>
    <col min="13" max="13" width="7" style="13" customWidth="1"/>
    <col min="14" max="17" width="25.625" style="11" customWidth="1"/>
    <col min="18" max="19" width="25.625" style="14" customWidth="1"/>
    <col min="20" max="20" width="11.125" style="15" customWidth="1"/>
    <col min="21" max="16384" width="9" style="15"/>
  </cols>
  <sheetData>
    <row r="1" s="5" customFormat="1" ht="30.75" customHeight="1" spans="1:2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="6" customFormat="1" ht="19.5" customHeight="1" spans="1:21">
      <c r="A2" s="18" t="s">
        <v>1</v>
      </c>
      <c r="B2" s="19" t="s">
        <v>2</v>
      </c>
      <c r="C2" s="18" t="s">
        <v>3</v>
      </c>
      <c r="D2" s="20" t="s">
        <v>4</v>
      </c>
      <c r="E2" s="18" t="s">
        <v>5</v>
      </c>
      <c r="F2" s="18" t="s">
        <v>6</v>
      </c>
      <c r="G2" s="21" t="s">
        <v>7</v>
      </c>
      <c r="H2" s="18" t="s">
        <v>8</v>
      </c>
      <c r="I2" s="18"/>
      <c r="J2" s="18"/>
      <c r="K2" s="18"/>
      <c r="L2" s="18"/>
      <c r="M2" s="18"/>
      <c r="N2" s="30" t="s">
        <v>9</v>
      </c>
      <c r="O2" s="30"/>
      <c r="P2" s="30"/>
      <c r="Q2" s="30"/>
      <c r="R2" s="30"/>
      <c r="S2" s="30"/>
      <c r="T2" s="41" t="s">
        <v>10</v>
      </c>
      <c r="U2" s="41" t="s">
        <v>11</v>
      </c>
    </row>
    <row r="3" s="6" customFormat="1" ht="72" customHeight="1" spans="1:21">
      <c r="A3" s="18"/>
      <c r="B3" s="19"/>
      <c r="C3" s="18"/>
      <c r="D3" s="22"/>
      <c r="E3" s="18"/>
      <c r="F3" s="18"/>
      <c r="G3" s="21"/>
      <c r="H3" s="2" t="s">
        <v>12</v>
      </c>
      <c r="I3" s="18"/>
      <c r="J3" s="31" t="s">
        <v>13</v>
      </c>
      <c r="K3" s="32"/>
      <c r="L3" s="31" t="s">
        <v>14</v>
      </c>
      <c r="M3" s="32"/>
      <c r="N3" s="33" t="s">
        <v>15</v>
      </c>
      <c r="O3" s="30"/>
      <c r="P3" s="34"/>
      <c r="Q3" s="2" t="s">
        <v>16</v>
      </c>
      <c r="R3" s="33" t="s">
        <v>17</v>
      </c>
      <c r="S3" s="42"/>
      <c r="T3" s="43"/>
      <c r="U3" s="43"/>
    </row>
    <row r="4" s="6" customFormat="1" ht="51" customHeight="1" spans="1:21">
      <c r="A4" s="18"/>
      <c r="B4" s="19"/>
      <c r="C4" s="18"/>
      <c r="D4" s="23"/>
      <c r="E4" s="18"/>
      <c r="F4" s="18"/>
      <c r="G4" s="21"/>
      <c r="H4" s="18" t="s">
        <v>18</v>
      </c>
      <c r="I4" s="18" t="s">
        <v>19</v>
      </c>
      <c r="J4" s="32" t="s">
        <v>20</v>
      </c>
      <c r="K4" s="32" t="s">
        <v>21</v>
      </c>
      <c r="L4" s="32" t="s">
        <v>20</v>
      </c>
      <c r="M4" s="32" t="s">
        <v>21</v>
      </c>
      <c r="N4" s="18" t="s">
        <v>22</v>
      </c>
      <c r="O4" s="35" t="s">
        <v>23</v>
      </c>
      <c r="P4" s="36" t="s">
        <v>24</v>
      </c>
      <c r="Q4" s="2" t="s">
        <v>25</v>
      </c>
      <c r="R4" s="2" t="s">
        <v>26</v>
      </c>
      <c r="S4" s="2" t="s">
        <v>27</v>
      </c>
      <c r="T4" s="44"/>
      <c r="U4" s="44"/>
    </row>
    <row r="5" s="7" customFormat="1" ht="102" spans="1:21">
      <c r="A5" s="24">
        <v>1</v>
      </c>
      <c r="B5" s="25" t="s">
        <v>28</v>
      </c>
      <c r="C5" s="1" t="s">
        <v>29</v>
      </c>
      <c r="D5" s="26" t="s">
        <v>30</v>
      </c>
      <c r="E5" s="27" t="s">
        <v>31</v>
      </c>
      <c r="F5" s="28" t="s">
        <v>32</v>
      </c>
      <c r="G5" s="26" t="s">
        <v>33</v>
      </c>
      <c r="H5" s="29"/>
      <c r="I5" s="29"/>
      <c r="J5" s="37" t="s">
        <v>34</v>
      </c>
      <c r="K5" s="38" t="s">
        <v>35</v>
      </c>
      <c r="L5" s="37" t="s">
        <v>36</v>
      </c>
      <c r="M5" s="38" t="s">
        <v>35</v>
      </c>
      <c r="N5" s="39" t="s">
        <v>37</v>
      </c>
      <c r="O5" s="40" t="s">
        <v>38</v>
      </c>
      <c r="P5" s="39" t="s">
        <v>38</v>
      </c>
      <c r="Q5" s="45" t="s">
        <v>39</v>
      </c>
      <c r="R5" s="46" t="s">
        <v>40</v>
      </c>
      <c r="S5" s="47" t="s">
        <v>41</v>
      </c>
      <c r="T5" s="48"/>
      <c r="U5" s="49"/>
    </row>
  </sheetData>
  <mergeCells count="17">
    <mergeCell ref="A1:U1"/>
    <mergeCell ref="H2:M2"/>
    <mergeCell ref="N2:S2"/>
    <mergeCell ref="H3:I3"/>
    <mergeCell ref="J3:K3"/>
    <mergeCell ref="L3:M3"/>
    <mergeCell ref="N3:P3"/>
    <mergeCell ref="R3:S3"/>
    <mergeCell ref="A2:A4"/>
    <mergeCell ref="B2:B4"/>
    <mergeCell ref="C2:C4"/>
    <mergeCell ref="D2:D4"/>
    <mergeCell ref="E2:E4"/>
    <mergeCell ref="F2:F4"/>
    <mergeCell ref="G2:G4"/>
    <mergeCell ref="T2:T4"/>
    <mergeCell ref="U2:U4"/>
  </mergeCells>
  <pageMargins left="0.25" right="0.25" top="0.75" bottom="0.75" header="0.3" footer="0.3"/>
  <pageSetup paperSize="9" scale="9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4"/>
  <sheetViews>
    <sheetView workbookViewId="0">
      <selection activeCell="C4" sqref="C4"/>
    </sheetView>
  </sheetViews>
  <sheetFormatPr defaultColWidth="9" defaultRowHeight="14.25"/>
  <sheetData>
    <row r="1" spans="1:3">
      <c r="A1" s="1" t="s">
        <v>42</v>
      </c>
      <c r="C1" s="2" t="s">
        <v>43</v>
      </c>
    </row>
    <row r="2" spans="1:3">
      <c r="A2" s="2" t="s">
        <v>44</v>
      </c>
      <c r="C2" s="2" t="s">
        <v>45</v>
      </c>
    </row>
    <row r="3" spans="1:3">
      <c r="A3" s="3" t="s">
        <v>46</v>
      </c>
      <c r="C3" s="1" t="s">
        <v>42</v>
      </c>
    </row>
    <row r="4" spans="1:3">
      <c r="A4" s="2" t="s">
        <v>47</v>
      </c>
      <c r="C4" s="2" t="s">
        <v>44</v>
      </c>
    </row>
    <row r="5" spans="1:3">
      <c r="A5" s="2" t="s">
        <v>45</v>
      </c>
      <c r="C5" s="2" t="s">
        <v>47</v>
      </c>
    </row>
    <row r="6" spans="1:3">
      <c r="A6" s="4" t="s">
        <v>43</v>
      </c>
      <c r="C6" s="2" t="s">
        <v>46</v>
      </c>
    </row>
    <row r="7" spans="18:19">
      <c r="R7">
        <v>108.5</v>
      </c>
      <c r="S7">
        <v>128</v>
      </c>
    </row>
    <row r="8" spans="18:19">
      <c r="R8">
        <v>136</v>
      </c>
      <c r="S8">
        <v>128</v>
      </c>
    </row>
    <row r="9" spans="18:19">
      <c r="R9">
        <v>110</v>
      </c>
      <c r="S9">
        <v>327.4</v>
      </c>
    </row>
    <row r="10" spans="18:19">
      <c r="R10">
        <v>88.4</v>
      </c>
      <c r="S10">
        <v>319.6</v>
      </c>
    </row>
    <row r="11" spans="18:19">
      <c r="R11">
        <v>176</v>
      </c>
      <c r="S11">
        <v>210.8</v>
      </c>
    </row>
    <row r="12" spans="18:19">
      <c r="R12">
        <v>202.6</v>
      </c>
      <c r="S12">
        <f>SUM(S7:S11)</f>
        <v>1113.8</v>
      </c>
    </row>
    <row r="13" spans="18:19">
      <c r="R13">
        <v>163.2</v>
      </c>
      <c r="S13">
        <f>S12/5</f>
        <v>222.76</v>
      </c>
    </row>
    <row r="14" spans="18:18">
      <c r="R14">
        <v>57.6</v>
      </c>
    </row>
    <row r="15" spans="18:21">
      <c r="R15">
        <f>SUM(R7:R14)</f>
        <v>1042.3</v>
      </c>
      <c r="S15">
        <v>18.4</v>
      </c>
      <c r="T15">
        <v>16.1</v>
      </c>
      <c r="U15">
        <f>SUM(R15:T15)</f>
        <v>1076.8</v>
      </c>
    </row>
    <row r="16" spans="18:21">
      <c r="R16">
        <f>R15/5</f>
        <v>208.46</v>
      </c>
      <c r="U16">
        <f>U15/5</f>
        <v>215.36</v>
      </c>
    </row>
    <row r="23" spans="7:7">
      <c r="G23">
        <f>1160.01+103</f>
        <v>1263.01</v>
      </c>
    </row>
    <row r="24" spans="7:18">
      <c r="G24">
        <f>G23/5</f>
        <v>252.602</v>
      </c>
      <c r="R24">
        <v>1484.35</v>
      </c>
    </row>
    <row r="25" spans="7:18">
      <c r="G25">
        <f>637.18/5</f>
        <v>127.436</v>
      </c>
      <c r="L25">
        <v>513</v>
      </c>
      <c r="R25">
        <v>20.7</v>
      </c>
    </row>
    <row r="26" spans="7:18">
      <c r="G26">
        <f>1160.01/5</f>
        <v>232.002</v>
      </c>
      <c r="L26">
        <v>519</v>
      </c>
      <c r="R26">
        <f>SUM(R24:R25)</f>
        <v>1505.05</v>
      </c>
    </row>
    <row r="27" spans="12:18">
      <c r="L27">
        <v>534</v>
      </c>
      <c r="R27">
        <f>R26/5</f>
        <v>301.01</v>
      </c>
    </row>
    <row r="28" spans="12:12">
      <c r="L28">
        <v>530</v>
      </c>
    </row>
    <row r="29" spans="12:12">
      <c r="L29">
        <v>517</v>
      </c>
    </row>
    <row r="30" spans="12:17">
      <c r="L30">
        <f>SUM(L25:L29)</f>
        <v>2613</v>
      </c>
      <c r="Q30">
        <f>517.94/5</f>
        <v>103.588</v>
      </c>
    </row>
    <row r="31" spans="12:17">
      <c r="L31">
        <f>L30/5</f>
        <v>522.6</v>
      </c>
      <c r="Q31">
        <f>1484.35/5</f>
        <v>296.87</v>
      </c>
    </row>
    <row r="32" spans="12:12">
      <c r="L32">
        <f>1174.3/5</f>
        <v>234.86</v>
      </c>
    </row>
    <row r="33" spans="12:12">
      <c r="L33">
        <f>1174.3+612</f>
        <v>1786.3</v>
      </c>
    </row>
    <row r="34" spans="12:12">
      <c r="L34">
        <f>L33/5</f>
        <v>357.26</v>
      </c>
    </row>
  </sheetData>
  <sortState ref="C1:C6">
    <sortCondition ref="C1:C6"/>
  </sortState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教学型特聘教授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Legend User</dc:creator>
  <cp:lastModifiedBy>摆渡人Eva</cp:lastModifiedBy>
  <cp:revision>1</cp:revision>
  <dcterms:created xsi:type="dcterms:W3CDTF">2014-03-19T16:50:00Z</dcterms:created>
  <cp:lastPrinted>2017-09-27T05:16:00Z</cp:lastPrinted>
  <dcterms:modified xsi:type="dcterms:W3CDTF">2021-11-08T03:24:41Z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3452D9BAACB24B10A46EA0699F7D9CF4</vt:lpwstr>
  </property>
</Properties>
</file>